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ELARVE\Üldine\2024RE\2024 ministri käskkiri\I muutmine ministri KK + erakorraliselt ülekantavad\"/>
    </mc:Choice>
  </mc:AlternateContent>
  <xr:revisionPtr revIDLastSave="0" documentId="13_ncr:1_{4CDE02B1-369F-4D95-8CA0-D6A858AC880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3. EKEI" sheetId="1" r:id="rId1"/>
  </sheets>
  <externalReferences>
    <externalReference r:id="rId2"/>
  </externalReferences>
  <definedNames>
    <definedName name="_xlnm._FilterDatabase" localSheetId="0" hidden="1">'Lisa 3. EKEI'!$A$5:$E$39</definedName>
    <definedName name="Programm">[1]Andmestik!$A$2:$A$43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3" i="1"/>
  <c r="G24" i="1"/>
  <c r="F10" i="1"/>
  <c r="E10" i="1"/>
  <c r="F23" i="1"/>
  <c r="G12" i="1"/>
  <c r="G14" i="1"/>
  <c r="G15" i="1"/>
  <c r="G17" i="1"/>
  <c r="G18" i="1"/>
  <c r="G20" i="1"/>
  <c r="G21" i="1"/>
  <c r="G27" i="1"/>
  <c r="G28" i="1"/>
  <c r="G29" i="1"/>
  <c r="G31" i="1"/>
  <c r="G32" i="1"/>
  <c r="G33" i="1"/>
  <c r="G34" i="1"/>
  <c r="G35" i="1"/>
  <c r="G36" i="1"/>
  <c r="G37" i="1"/>
  <c r="F30" i="1"/>
  <c r="F26" i="1"/>
  <c r="F9" i="1" s="1"/>
  <c r="F19" i="1"/>
  <c r="F16" i="1"/>
  <c r="F13" i="1"/>
  <c r="F11" i="1"/>
  <c r="F8" i="1" l="1"/>
  <c r="F7" i="1" s="1"/>
  <c r="F6" i="1" s="1"/>
  <c r="G10" i="1"/>
  <c r="E11" i="1"/>
  <c r="G11" i="1" s="1"/>
  <c r="E30" i="1"/>
  <c r="G30" i="1" s="1"/>
  <c r="E26" i="1" l="1"/>
  <c r="G26" i="1" s="1"/>
  <c r="E19" i="1"/>
  <c r="G19" i="1" s="1"/>
  <c r="E16" i="1"/>
  <c r="G16" i="1" s="1"/>
  <c r="E13" i="1"/>
  <c r="G13" i="1" s="1"/>
  <c r="E8" i="1" l="1"/>
  <c r="G8" i="1" s="1"/>
  <c r="E9" i="1"/>
  <c r="G9" i="1" s="1"/>
  <c r="E7" i="1" l="1"/>
  <c r="G7" i="1" s="1"/>
  <c r="E6" i="1" l="1"/>
  <c r="G6" i="1" s="1"/>
</calcChain>
</file>

<file path=xl/sharedStrings.xml><?xml version="1.0" encoding="utf-8"?>
<sst xmlns="http://schemas.openxmlformats.org/spreadsheetml/2006/main" count="39" uniqueCount="32">
  <si>
    <t>Eelarve liik</t>
  </si>
  <si>
    <t>Objekt</t>
  </si>
  <si>
    <t>Eelarve konto</t>
  </si>
  <si>
    <t>Tööjõukulud</t>
  </si>
  <si>
    <t>Kindlaksmääratud tööjõukulud</t>
  </si>
  <si>
    <t>Toetused</t>
  </si>
  <si>
    <t>sh liikmemaksud</t>
  </si>
  <si>
    <t>SE000003</t>
  </si>
  <si>
    <t>Majandamiskulud</t>
  </si>
  <si>
    <t>RKAS</t>
  </si>
  <si>
    <t>SE000028</t>
  </si>
  <si>
    <t>Käibemaks</t>
  </si>
  <si>
    <t>sh majandamiskulude käibemaks</t>
  </si>
  <si>
    <t>sh RKAS käibemaks</t>
  </si>
  <si>
    <t>Amortisatsioon</t>
  </si>
  <si>
    <t>Tuludest sõltuvad vahendid</t>
  </si>
  <si>
    <t>IN004000</t>
  </si>
  <si>
    <t>Tegevuskulud, v.a tööjõukulud</t>
  </si>
  <si>
    <t>Investeeringud</t>
  </si>
  <si>
    <t>KULUD</t>
  </si>
  <si>
    <t>INVESTEERINGUD</t>
  </si>
  <si>
    <t>Lisa 3</t>
  </si>
  <si>
    <t>Eesti Kohtuekspertiisi Instituut</t>
  </si>
  <si>
    <t>Programmi tegevus: Kriminaalpoliitika kujundamine ja elluviimine, sh ennetus</t>
  </si>
  <si>
    <t>sh investeeringute käibemaks</t>
  </si>
  <si>
    <t>Investeeringute käibemaks</t>
  </si>
  <si>
    <t>Eesti Kohtuekspertiisi Instituudi 2024. aasta eelarve</t>
  </si>
  <si>
    <t>.2024. a käskkirja nr</t>
  </si>
  <si>
    <t xml:space="preserve">2024. a eelarve </t>
  </si>
  <si>
    <t>Ülekantavad vahendid</t>
  </si>
  <si>
    <t>2024. a eelarve kokku</t>
  </si>
  <si>
    <t>Masinad ja seadmed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</si>
</sst>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i/>
      <sz val="10"/>
      <color indexed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4" fillId="0" borderId="0" xfId="1" applyFont="1"/>
    <xf numFmtId="3" fontId="5" fillId="0" borderId="0" xfId="1" applyNumberFormat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3" fontId="4" fillId="0" borderId="0" xfId="1" applyNumberFormat="1" applyFont="1" applyBorder="1"/>
    <xf numFmtId="0" fontId="7" fillId="0" borderId="0" xfId="1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0" xfId="2" applyFont="1" applyAlignment="1">
      <alignment horizontal="right"/>
    </xf>
    <xf numFmtId="0" fontId="8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right" vertical="center" wrapText="1"/>
    </xf>
    <xf numFmtId="3" fontId="9" fillId="0" borderId="0" xfId="0" applyNumberFormat="1" applyFont="1"/>
    <xf numFmtId="0" fontId="10" fillId="0" borderId="0" xfId="0" applyFont="1"/>
    <xf numFmtId="3" fontId="11" fillId="0" borderId="0" xfId="1" applyNumberFormat="1" applyFont="1" applyBorder="1"/>
    <xf numFmtId="0" fontId="4" fillId="0" borderId="0" xfId="2" applyFont="1" applyBorder="1" applyAlignment="1">
      <alignment horizontal="right"/>
    </xf>
    <xf numFmtId="0" fontId="4" fillId="0" borderId="0" xfId="2" applyFont="1" applyFill="1" applyBorder="1" applyAlignment="1">
      <alignment horizontal="center"/>
    </xf>
    <xf numFmtId="3" fontId="6" fillId="0" borderId="0" xfId="2" applyNumberFormat="1" applyFont="1" applyBorder="1"/>
    <xf numFmtId="0" fontId="12" fillId="0" borderId="0" xfId="2" applyFont="1" applyBorder="1"/>
    <xf numFmtId="0" fontId="4" fillId="0" borderId="0" xfId="2" applyFont="1" applyBorder="1" applyAlignment="1">
      <alignment horizontal="left" indent="1"/>
    </xf>
    <xf numFmtId="3" fontId="4" fillId="0" borderId="0" xfId="2" applyNumberFormat="1" applyFont="1" applyBorder="1"/>
    <xf numFmtId="0" fontId="6" fillId="0" borderId="0" xfId="2" applyFont="1" applyFill="1" applyBorder="1" applyAlignment="1">
      <alignment horizontal="center"/>
    </xf>
    <xf numFmtId="0" fontId="5" fillId="0" borderId="0" xfId="2" applyFont="1" applyBorder="1" applyAlignment="1">
      <alignment horizontal="left" indent="2"/>
    </xf>
    <xf numFmtId="0" fontId="12" fillId="0" borderId="0" xfId="2" applyFont="1" applyBorder="1" applyAlignment="1"/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6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3" fontId="6" fillId="0" borderId="0" xfId="2" applyNumberFormat="1" applyFont="1"/>
    <xf numFmtId="0" fontId="6" fillId="0" borderId="0" xfId="2" applyFont="1" applyBorder="1" applyAlignment="1">
      <alignment horizontal="right"/>
    </xf>
    <xf numFmtId="0" fontId="12" fillId="0" borderId="0" xfId="1" applyFont="1" applyBorder="1"/>
    <xf numFmtId="3" fontId="4" fillId="0" borderId="0" xfId="1" applyNumberFormat="1" applyFont="1" applyAlignment="1">
      <alignment horizontal="right"/>
    </xf>
    <xf numFmtId="3" fontId="4" fillId="0" borderId="0" xfId="1" applyNumberFormat="1" applyFont="1" applyBorder="1" applyAlignment="1">
      <alignment horizontal="right"/>
    </xf>
    <xf numFmtId="0" fontId="11" fillId="0" borderId="0" xfId="1" applyFont="1"/>
    <xf numFmtId="0" fontId="13" fillId="0" borderId="0" xfId="2" applyFont="1" applyAlignment="1">
      <alignment horizontal="right"/>
    </xf>
    <xf numFmtId="0" fontId="14" fillId="0" borderId="0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right" vertical="center" wrapText="1"/>
    </xf>
    <xf numFmtId="0" fontId="15" fillId="0" borderId="0" xfId="0" applyFont="1"/>
    <xf numFmtId="3" fontId="13" fillId="0" borderId="0" xfId="1" applyNumberFormat="1" applyFont="1" applyBorder="1"/>
    <xf numFmtId="0" fontId="16" fillId="0" borderId="0" xfId="2" applyFont="1" applyAlignment="1">
      <alignment horizontal="right"/>
    </xf>
    <xf numFmtId="0" fontId="16" fillId="0" borderId="0" xfId="2" applyFont="1"/>
    <xf numFmtId="3" fontId="13" fillId="0" borderId="0" xfId="1" applyNumberFormat="1" applyFont="1"/>
    <xf numFmtId="0" fontId="17" fillId="2" borderId="0" xfId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/>
    </xf>
    <xf numFmtId="0" fontId="18" fillId="0" borderId="0" xfId="0" applyFont="1" applyAlignment="1">
      <alignment horizontal="left" indent="1"/>
    </xf>
    <xf numFmtId="0" fontId="4" fillId="0" borderId="0" xfId="3" applyFont="1" applyBorder="1" applyAlignment="1">
      <alignment horizontal="left" indent="1"/>
    </xf>
    <xf numFmtId="0" fontId="12" fillId="0" borderId="0" xfId="3" applyFont="1"/>
    <xf numFmtId="0" fontId="6" fillId="0" borderId="0" xfId="3" applyFont="1" applyAlignment="1">
      <alignment horizontal="center"/>
    </xf>
    <xf numFmtId="0" fontId="6" fillId="0" borderId="0" xfId="3" applyFont="1"/>
    <xf numFmtId="0" fontId="4" fillId="0" borderId="0" xfId="3" applyFont="1" applyAlignment="1">
      <alignment horizontal="left" indent="1"/>
    </xf>
    <xf numFmtId="0" fontId="4" fillId="0" borderId="0" xfId="3" applyFont="1" applyAlignment="1">
      <alignment horizontal="center"/>
    </xf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46A60F3F-E549-443C-B3DF-9EFE3956B4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Zeros="0" tabSelected="1" zoomScaleNormal="100" workbookViewId="0">
      <pane xSplit="4" ySplit="5" topLeftCell="E6" activePane="bottomRight" state="frozen"/>
      <selection pane="topRight" activeCell="J1" sqref="J1"/>
      <selection pane="bottomLeft" activeCell="A5" sqref="A5"/>
      <selection pane="bottomRight" activeCell="I11" sqref="I11"/>
    </sheetView>
  </sheetViews>
  <sheetFormatPr defaultColWidth="9.44140625" defaultRowHeight="13.8" x14ac:dyDescent="0.3"/>
  <cols>
    <col min="1" max="1" width="48.33203125" style="1" customWidth="1"/>
    <col min="2" max="3" width="7.88671875" style="3" customWidth="1"/>
    <col min="4" max="4" width="9.33203125" style="1" customWidth="1"/>
    <col min="5" max="5" width="14.109375" style="1" customWidth="1"/>
    <col min="6" max="7" width="13.77734375" style="1" customWidth="1"/>
    <col min="8" max="16384" width="9.44140625" style="1"/>
  </cols>
  <sheetData>
    <row r="1" spans="1:7" x14ac:dyDescent="0.3">
      <c r="A1" s="2"/>
      <c r="G1" s="32" t="s">
        <v>27</v>
      </c>
    </row>
    <row r="2" spans="1:7" x14ac:dyDescent="0.3">
      <c r="A2" s="2"/>
      <c r="G2" s="33" t="s">
        <v>21</v>
      </c>
    </row>
    <row r="3" spans="1:7" ht="15.6" x14ac:dyDescent="0.3">
      <c r="A3" s="42" t="s">
        <v>26</v>
      </c>
      <c r="E3" s="6"/>
    </row>
    <row r="4" spans="1:7" ht="15" customHeight="1" x14ac:dyDescent="0.3">
      <c r="A4" s="5"/>
      <c r="E4" s="4"/>
    </row>
    <row r="5" spans="1:7" s="5" customFormat="1" ht="27.6" x14ac:dyDescent="0.3">
      <c r="A5" s="43"/>
      <c r="B5" s="43" t="s">
        <v>0</v>
      </c>
      <c r="C5" s="43" t="s">
        <v>2</v>
      </c>
      <c r="D5" s="43" t="s">
        <v>1</v>
      </c>
      <c r="E5" s="43" t="s">
        <v>28</v>
      </c>
      <c r="F5" s="43" t="s">
        <v>29</v>
      </c>
      <c r="G5" s="43" t="s">
        <v>30</v>
      </c>
    </row>
    <row r="6" spans="1:7" s="5" customFormat="1" ht="17.399999999999999" x14ac:dyDescent="0.35">
      <c r="A6" s="8" t="s">
        <v>22</v>
      </c>
      <c r="B6" s="9"/>
      <c r="C6" s="9"/>
      <c r="D6" s="26"/>
      <c r="E6" s="12">
        <f>E7+E10</f>
        <v>10713784.665999999</v>
      </c>
      <c r="F6" s="12">
        <f>F7+F10</f>
        <v>1513649</v>
      </c>
      <c r="G6" s="12">
        <f>E6+F6</f>
        <v>12227433.665999999</v>
      </c>
    </row>
    <row r="7" spans="1:7" s="34" customFormat="1" ht="17.399999999999999" x14ac:dyDescent="0.35">
      <c r="A7" s="8" t="s">
        <v>19</v>
      </c>
      <c r="B7" s="40"/>
      <c r="C7" s="40"/>
      <c r="D7" s="41"/>
      <c r="E7" s="12">
        <f>E8+E9</f>
        <v>10689784.665999999</v>
      </c>
      <c r="F7" s="12">
        <f>F8+F9</f>
        <v>0</v>
      </c>
      <c r="G7" s="12">
        <f t="shared" ref="G7:G37" si="0">E7+F7</f>
        <v>10689784.665999999</v>
      </c>
    </row>
    <row r="8" spans="1:7" s="34" customFormat="1" ht="15.6" x14ac:dyDescent="0.3">
      <c r="A8" s="13" t="s">
        <v>23</v>
      </c>
      <c r="B8" s="35"/>
      <c r="C8" s="37"/>
      <c r="D8" s="36"/>
      <c r="E8" s="14">
        <f>E13+E16+E19+E32+E33+E37</f>
        <v>9965029</v>
      </c>
      <c r="F8" s="14">
        <f>F13+F16+F19+F32+F33+F37</f>
        <v>0</v>
      </c>
      <c r="G8" s="14">
        <f t="shared" si="0"/>
        <v>9965029</v>
      </c>
    </row>
    <row r="9" spans="1:7" s="34" customFormat="1" ht="15.6" x14ac:dyDescent="0.3">
      <c r="A9" s="38" t="s">
        <v>11</v>
      </c>
      <c r="B9" s="35"/>
      <c r="C9" s="37"/>
      <c r="D9" s="36"/>
      <c r="E9" s="39">
        <f>E26+E34</f>
        <v>724755.66599999997</v>
      </c>
      <c r="F9" s="39">
        <f>F26+F34</f>
        <v>0</v>
      </c>
      <c r="G9" s="39">
        <f t="shared" si="0"/>
        <v>724755.66599999997</v>
      </c>
    </row>
    <row r="10" spans="1:7" s="34" customFormat="1" ht="17.399999999999999" x14ac:dyDescent="0.35">
      <c r="A10" s="8" t="s">
        <v>20</v>
      </c>
      <c r="B10" s="40"/>
      <c r="C10" s="40"/>
      <c r="D10" s="41"/>
      <c r="E10" s="12">
        <f>E31+E35</f>
        <v>24000</v>
      </c>
      <c r="F10" s="12">
        <f>F23</f>
        <v>1513649</v>
      </c>
      <c r="G10" s="12">
        <f t="shared" si="0"/>
        <v>1537649</v>
      </c>
    </row>
    <row r="11" spans="1:7" s="34" customFormat="1" ht="17.399999999999999" x14ac:dyDescent="0.35">
      <c r="A11" s="45" t="s">
        <v>24</v>
      </c>
      <c r="B11" s="40"/>
      <c r="C11" s="40"/>
      <c r="D11" s="41"/>
      <c r="E11" s="12">
        <f>E35</f>
        <v>4000</v>
      </c>
      <c r="F11" s="12">
        <f>F35</f>
        <v>0</v>
      </c>
      <c r="G11" s="12">
        <f t="shared" si="0"/>
        <v>4000</v>
      </c>
    </row>
    <row r="12" spans="1:7" s="5" customFormat="1" ht="15.6" x14ac:dyDescent="0.3">
      <c r="A12" s="13"/>
      <c r="B12" s="27"/>
      <c r="C12" s="11"/>
      <c r="D12" s="10"/>
      <c r="E12" s="14"/>
      <c r="F12" s="14"/>
      <c r="G12" s="14">
        <f t="shared" si="0"/>
        <v>0</v>
      </c>
    </row>
    <row r="13" spans="1:7" s="5" customFormat="1" ht="15.6" x14ac:dyDescent="0.3">
      <c r="A13" s="18" t="s">
        <v>5</v>
      </c>
      <c r="B13" s="27"/>
      <c r="C13" s="11"/>
      <c r="D13" s="10"/>
      <c r="E13" s="14">
        <f>E14</f>
        <v>3804</v>
      </c>
      <c r="F13" s="14">
        <f>F14</f>
        <v>0</v>
      </c>
      <c r="G13" s="14">
        <f t="shared" si="0"/>
        <v>3804</v>
      </c>
    </row>
    <row r="14" spans="1:7" s="5" customFormat="1" x14ac:dyDescent="0.3">
      <c r="A14" s="22" t="s">
        <v>6</v>
      </c>
      <c r="B14" s="16">
        <v>20</v>
      </c>
      <c r="C14" s="16">
        <v>45</v>
      </c>
      <c r="D14" s="16" t="s">
        <v>7</v>
      </c>
      <c r="E14" s="20">
        <v>3804</v>
      </c>
      <c r="F14" s="20"/>
      <c r="G14" s="20">
        <f t="shared" si="0"/>
        <v>3804</v>
      </c>
    </row>
    <row r="15" spans="1:7" s="5" customFormat="1" ht="15.6" x14ac:dyDescent="0.3">
      <c r="A15" s="13"/>
      <c r="B15" s="27"/>
      <c r="C15" s="11"/>
      <c r="D15" s="10"/>
      <c r="E15" s="10">
        <v>0</v>
      </c>
      <c r="F15" s="10">
        <v>0</v>
      </c>
      <c r="G15" s="10">
        <f t="shared" si="0"/>
        <v>0</v>
      </c>
    </row>
    <row r="16" spans="1:7" s="5" customFormat="1" x14ac:dyDescent="0.3">
      <c r="A16" s="18" t="s">
        <v>3</v>
      </c>
      <c r="B16" s="27"/>
      <c r="C16" s="11"/>
      <c r="D16" s="10"/>
      <c r="E16" s="17">
        <f>E17</f>
        <v>5756680</v>
      </c>
      <c r="F16" s="17">
        <f>F17</f>
        <v>0</v>
      </c>
      <c r="G16" s="17">
        <f t="shared" si="0"/>
        <v>5756680</v>
      </c>
    </row>
    <row r="17" spans="1:7" s="5" customFormat="1" x14ac:dyDescent="0.3">
      <c r="A17" s="19" t="s">
        <v>4</v>
      </c>
      <c r="B17" s="16">
        <v>20</v>
      </c>
      <c r="C17" s="16">
        <v>50</v>
      </c>
      <c r="D17" s="16"/>
      <c r="E17" s="20">
        <v>5756680</v>
      </c>
      <c r="F17" s="20"/>
      <c r="G17" s="20">
        <f t="shared" si="0"/>
        <v>5756680</v>
      </c>
    </row>
    <row r="18" spans="1:7" s="5" customFormat="1" x14ac:dyDescent="0.3">
      <c r="A18" s="28"/>
      <c r="B18" s="16"/>
      <c r="C18" s="16"/>
      <c r="D18" s="16"/>
      <c r="E18" s="28">
        <v>0</v>
      </c>
      <c r="F18" s="28">
        <v>0</v>
      </c>
      <c r="G18" s="28">
        <f t="shared" si="0"/>
        <v>0</v>
      </c>
    </row>
    <row r="19" spans="1:7" s="5" customFormat="1" x14ac:dyDescent="0.3">
      <c r="A19" s="31" t="s">
        <v>17</v>
      </c>
      <c r="B19" s="16"/>
      <c r="C19" s="16"/>
      <c r="D19" s="16"/>
      <c r="E19" s="29">
        <f>E20+E21</f>
        <v>3699463</v>
      </c>
      <c r="F19" s="29">
        <f>F20+F21</f>
        <v>0</v>
      </c>
      <c r="G19" s="29">
        <f t="shared" si="0"/>
        <v>3699463</v>
      </c>
    </row>
    <row r="20" spans="1:7" s="5" customFormat="1" x14ac:dyDescent="0.3">
      <c r="A20" s="19" t="s">
        <v>8</v>
      </c>
      <c r="B20" s="16">
        <v>20</v>
      </c>
      <c r="C20" s="16">
        <v>55</v>
      </c>
      <c r="D20" s="16"/>
      <c r="E20" s="20">
        <v>2242465</v>
      </c>
      <c r="F20" s="20"/>
      <c r="G20" s="20">
        <f t="shared" si="0"/>
        <v>2242465</v>
      </c>
    </row>
    <row r="21" spans="1:7" s="5" customFormat="1" x14ac:dyDescent="0.3">
      <c r="A21" s="19" t="s">
        <v>9</v>
      </c>
      <c r="B21" s="16">
        <v>20</v>
      </c>
      <c r="C21" s="16">
        <v>55</v>
      </c>
      <c r="D21" s="16" t="s">
        <v>10</v>
      </c>
      <c r="E21" s="20">
        <v>1456998</v>
      </c>
      <c r="F21" s="20"/>
      <c r="G21" s="20">
        <f t="shared" si="0"/>
        <v>1456998</v>
      </c>
    </row>
    <row r="22" spans="1:7" s="5" customFormat="1" x14ac:dyDescent="0.3">
      <c r="A22" s="19"/>
      <c r="B22" s="15"/>
      <c r="C22" s="15"/>
      <c r="D22" s="16"/>
      <c r="E22" s="20">
        <v>0</v>
      </c>
      <c r="F22" s="20">
        <v>0</v>
      </c>
      <c r="G22" s="20">
        <f t="shared" si="0"/>
        <v>0</v>
      </c>
    </row>
    <row r="23" spans="1:7" s="5" customFormat="1" x14ac:dyDescent="0.3">
      <c r="A23" s="47" t="s">
        <v>18</v>
      </c>
      <c r="B23" s="48"/>
      <c r="C23" s="48"/>
      <c r="D23" s="49"/>
      <c r="E23" s="20"/>
      <c r="F23" s="29">
        <f>F24</f>
        <v>1513649</v>
      </c>
      <c r="G23" s="29">
        <f t="shared" si="0"/>
        <v>1513649</v>
      </c>
    </row>
    <row r="24" spans="1:7" s="5" customFormat="1" x14ac:dyDescent="0.3">
      <c r="A24" s="50" t="s">
        <v>31</v>
      </c>
      <c r="B24" s="51">
        <v>20</v>
      </c>
      <c r="C24" s="51">
        <v>15</v>
      </c>
      <c r="D24" s="51" t="s">
        <v>16</v>
      </c>
      <c r="E24" s="20"/>
      <c r="F24" s="20">
        <v>1513649</v>
      </c>
      <c r="G24" s="20">
        <f t="shared" si="0"/>
        <v>1513649</v>
      </c>
    </row>
    <row r="25" spans="1:7" s="5" customFormat="1" x14ac:dyDescent="0.3">
      <c r="A25" s="50"/>
      <c r="B25" s="51"/>
      <c r="C25" s="51"/>
      <c r="D25" s="51"/>
      <c r="E25" s="20"/>
      <c r="F25" s="20"/>
      <c r="G25" s="20"/>
    </row>
    <row r="26" spans="1:7" s="5" customFormat="1" x14ac:dyDescent="0.3">
      <c r="A26" s="23" t="s">
        <v>11</v>
      </c>
      <c r="B26" s="30"/>
      <c r="C26" s="30"/>
      <c r="D26" s="21"/>
      <c r="E26" s="17">
        <f>E27+E28</f>
        <v>712015.66599999997</v>
      </c>
      <c r="F26" s="17">
        <f>F27+F28</f>
        <v>0</v>
      </c>
      <c r="G26" s="17">
        <f t="shared" si="0"/>
        <v>712015.66599999997</v>
      </c>
    </row>
    <row r="27" spans="1:7" s="5" customFormat="1" x14ac:dyDescent="0.3">
      <c r="A27" s="22" t="s">
        <v>12</v>
      </c>
      <c r="B27" s="16">
        <v>10</v>
      </c>
      <c r="C27" s="16">
        <v>601</v>
      </c>
      <c r="D27" s="16"/>
      <c r="E27" s="20">
        <v>391475</v>
      </c>
      <c r="F27" s="20"/>
      <c r="G27" s="20">
        <f t="shared" si="0"/>
        <v>391475</v>
      </c>
    </row>
    <row r="28" spans="1:7" s="5" customFormat="1" x14ac:dyDescent="0.3">
      <c r="A28" s="22" t="s">
        <v>13</v>
      </c>
      <c r="B28" s="16">
        <v>10</v>
      </c>
      <c r="C28" s="16">
        <v>601</v>
      </c>
      <c r="D28" s="16" t="s">
        <v>10</v>
      </c>
      <c r="E28" s="20">
        <v>320540.66599999997</v>
      </c>
      <c r="F28" s="20"/>
      <c r="G28" s="20">
        <f t="shared" si="0"/>
        <v>320540.66599999997</v>
      </c>
    </row>
    <row r="29" spans="1:7" s="5" customFormat="1" x14ac:dyDescent="0.3">
      <c r="A29" s="22"/>
      <c r="B29" s="16"/>
      <c r="C29" s="16"/>
      <c r="D29" s="16"/>
      <c r="E29" s="20"/>
      <c r="F29" s="20"/>
      <c r="G29" s="20">
        <f t="shared" si="0"/>
        <v>0</v>
      </c>
    </row>
    <row r="30" spans="1:7" s="5" customFormat="1" x14ac:dyDescent="0.3">
      <c r="A30" s="18" t="s">
        <v>15</v>
      </c>
      <c r="B30" s="9"/>
      <c r="C30" s="9"/>
      <c r="D30" s="26"/>
      <c r="E30" s="29">
        <f>E31+E32+E33+E34+E35</f>
        <v>284000</v>
      </c>
      <c r="F30" s="29">
        <f>F31+F32+F33+F34+F35</f>
        <v>0</v>
      </c>
      <c r="G30" s="29">
        <f t="shared" si="0"/>
        <v>284000</v>
      </c>
    </row>
    <row r="31" spans="1:7" s="5" customFormat="1" x14ac:dyDescent="0.3">
      <c r="A31" s="19" t="s">
        <v>18</v>
      </c>
      <c r="B31" s="16">
        <v>44</v>
      </c>
      <c r="C31" s="16">
        <v>15</v>
      </c>
      <c r="D31" s="16" t="s">
        <v>16</v>
      </c>
      <c r="E31" s="20">
        <v>20000</v>
      </c>
      <c r="F31" s="20"/>
      <c r="G31" s="20">
        <f t="shared" si="0"/>
        <v>20000</v>
      </c>
    </row>
    <row r="32" spans="1:7" s="5" customFormat="1" x14ac:dyDescent="0.3">
      <c r="A32" s="19" t="s">
        <v>3</v>
      </c>
      <c r="B32" s="16">
        <v>44</v>
      </c>
      <c r="C32" s="16">
        <v>50</v>
      </c>
      <c r="D32" s="16"/>
      <c r="E32" s="20">
        <v>120000</v>
      </c>
      <c r="F32" s="20"/>
      <c r="G32" s="20">
        <f t="shared" si="0"/>
        <v>120000</v>
      </c>
    </row>
    <row r="33" spans="1:7" s="5" customFormat="1" x14ac:dyDescent="0.3">
      <c r="A33" s="19" t="s">
        <v>8</v>
      </c>
      <c r="B33" s="16">
        <v>44</v>
      </c>
      <c r="C33" s="16">
        <v>55</v>
      </c>
      <c r="D33" s="16"/>
      <c r="E33" s="20">
        <v>127260</v>
      </c>
      <c r="F33" s="20"/>
      <c r="G33" s="20">
        <f t="shared" si="0"/>
        <v>127260</v>
      </c>
    </row>
    <row r="34" spans="1:7" s="5" customFormat="1" x14ac:dyDescent="0.3">
      <c r="A34" s="19" t="s">
        <v>11</v>
      </c>
      <c r="B34" s="16">
        <v>44</v>
      </c>
      <c r="C34" s="16">
        <v>601</v>
      </c>
      <c r="D34" s="16"/>
      <c r="E34" s="20">
        <v>12740</v>
      </c>
      <c r="F34" s="20"/>
      <c r="G34" s="20">
        <f t="shared" si="0"/>
        <v>12740</v>
      </c>
    </row>
    <row r="35" spans="1:7" s="5" customFormat="1" x14ac:dyDescent="0.3">
      <c r="A35" s="46" t="s">
        <v>25</v>
      </c>
      <c r="B35" s="44">
        <v>44</v>
      </c>
      <c r="C35" s="44">
        <v>601002</v>
      </c>
      <c r="D35" s="16"/>
      <c r="E35" s="20">
        <v>4000</v>
      </c>
      <c r="F35" s="20"/>
      <c r="G35" s="20">
        <f t="shared" si="0"/>
        <v>4000</v>
      </c>
    </row>
    <row r="36" spans="1:7" s="5" customFormat="1" x14ac:dyDescent="0.3">
      <c r="A36" s="28"/>
      <c r="B36" s="27"/>
      <c r="C36" s="27"/>
      <c r="D36" s="28"/>
      <c r="E36" s="28">
        <v>0</v>
      </c>
      <c r="F36" s="28">
        <v>0</v>
      </c>
      <c r="G36" s="28">
        <f t="shared" si="0"/>
        <v>0</v>
      </c>
    </row>
    <row r="37" spans="1:7" s="5" customFormat="1" x14ac:dyDescent="0.3">
      <c r="A37" s="18" t="s">
        <v>14</v>
      </c>
      <c r="B37" s="24">
        <v>60</v>
      </c>
      <c r="C37" s="24">
        <v>61</v>
      </c>
      <c r="D37" s="25"/>
      <c r="E37" s="29">
        <v>257822</v>
      </c>
      <c r="F37" s="29"/>
      <c r="G37" s="29">
        <f t="shared" si="0"/>
        <v>257822</v>
      </c>
    </row>
    <row r="38" spans="1:7" s="5" customFormat="1" x14ac:dyDescent="0.3">
      <c r="A38" s="7"/>
      <c r="B38" s="7"/>
      <c r="C38" s="7"/>
      <c r="D38" s="7"/>
      <c r="E38" s="7"/>
    </row>
    <row r="39" spans="1:7" s="5" customFormat="1" x14ac:dyDescent="0.3">
      <c r="A39" s="7"/>
      <c r="B39" s="7"/>
      <c r="C39" s="7"/>
      <c r="D39" s="7"/>
      <c r="E39" s="7"/>
    </row>
  </sheetData>
  <dataConsolidate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3. EKEI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Urmann</dc:creator>
  <cp:lastModifiedBy>Kristi Urmann</cp:lastModifiedBy>
  <cp:lastPrinted>2023-12-18T13:46:53Z</cp:lastPrinted>
  <dcterms:created xsi:type="dcterms:W3CDTF">2021-12-14T12:58:35Z</dcterms:created>
  <dcterms:modified xsi:type="dcterms:W3CDTF">2024-01-29T09:34:20Z</dcterms:modified>
</cp:coreProperties>
</file>